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<sst xmlns="http://schemas.openxmlformats.org/spreadsheetml/2006/main" count="212" uniqueCount="168">
  <si>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</si>
  <si>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</si>
  <si>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</si>
  <si>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</si>
  <si>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</t>
  </si>
  <si>
    <t>лицевым</t>
  </si>
  <si>
    <t>счетам,</t>
  </si>
  <si>
    <t>открытым в</t>
  </si>
  <si>
    <t>финансовых</t>
  </si>
  <si>
    <t>органах</t>
  </si>
  <si>
    <t>(субсидии на</t>
  </si>
  <si>
    <t>муниципальное</t>
  </si>
  <si>
    <t>задание)</t>
  </si>
  <si>
    <t>(субсидии на иные цели)</t>
  </si>
  <si>
    <t>операции по лицевым счетам, открытым в финансовых органах (субсидии на инвестиции)</t>
  </si>
  <si>
    <t>операции по лицевым счетам, открытым в финансовых органах (средства от оказания платных услуг и прочих поступлений)</t>
  </si>
  <si>
    <t>Планируемый остаток средств на начало планируемого года</t>
  </si>
  <si>
    <t>X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</si>
  <si>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</si>
  <si>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</si>
  <si>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</si>
  <si>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</si>
  <si>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Бюджетные инвестиции</t>
  </si>
  <si>
    <t>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</si>
  <si>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</si>
  <si>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</si>
  <si>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</si>
  <si>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</si>
  <si>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</si>
  <si>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</si>
  <si>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</si>
  <si>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</si>
  <si>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</si>
  <si>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</si>
  <si>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</si>
  <si>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</si>
  <si>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</si>
  <si>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</si>
  <si>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r>
      <t>Прочие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работы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услуги</t>
    </r>
  </si>
  <si>
    <r>
      <t>Безвозмездные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перечисления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</si>
  <si>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из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них</t>
    </r>
    <r>
      <rPr>
        <b/>
        <sz val="8"/>
        <rFont val="Batang"/>
        <family val="0"/>
      </rPr>
      <t>:</t>
    </r>
  </si>
  <si>
    <r>
      <t>Безвозмездные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перечисления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государственным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муниципальным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</t>
    </r>
  </si>
  <si>
    <r>
      <t>Социальное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обеспечение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</si>
  <si>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Пособия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по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социальной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помощи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населению</t>
    </r>
  </si>
  <si>
    <r>
      <t>Пенсии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пособия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выплачиваемые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организациями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сектора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государственного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управления</t>
    </r>
  </si>
  <si>
    <r>
      <t>Прочие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расходы</t>
    </r>
  </si>
  <si>
    <r>
      <t>Поступление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нефинансовых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активов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</si>
  <si>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основных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средств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</si>
  <si>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материальных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запасов</t>
    </r>
  </si>
  <si>
    <r>
      <t>Поступление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финансовых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активов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</si>
  <si>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ценных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бумаг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кроме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акций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форм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участия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в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капитале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</si>
  <si>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акций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иных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форм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участия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в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капитале</t>
    </r>
  </si>
  <si>
    <r>
      <t>Справочно</t>
    </r>
    <r>
      <rPr>
        <b/>
        <sz val="8"/>
        <rFont val="Batang"/>
        <family val="0"/>
      </rPr>
      <t>:</t>
    </r>
  </si>
  <si>
    <r>
      <t>Объем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публичных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обязательств</t>
    </r>
    <r>
      <rPr>
        <b/>
        <sz val="8"/>
        <rFont val="Batang"/>
        <family val="0"/>
      </rPr>
      <t xml:space="preserve">, </t>
    </r>
    <r>
      <rPr>
        <b/>
        <sz val="8"/>
        <rFont val="Times New Roman"/>
        <family val="1"/>
      </rPr>
      <t>всего</t>
    </r>
  </si>
  <si>
    <t xml:space="preserve">Поступления от оказания муниципальным бюджетным (автономным) учреждением услуг (выполнения работ), </t>
  </si>
  <si>
    <t>(подпись)</t>
  </si>
  <si>
    <t>(расшифровка</t>
  </si>
  <si>
    <t>подписи)</t>
  </si>
  <si>
    <t>Исполнитель</t>
  </si>
  <si>
    <t>тел.________________</t>
  </si>
  <si>
    <t>"___"__________________ 20____ г.</t>
  </si>
  <si>
    <t>Руководитель муниципального бюджетного (автономного) учреждения (уполномоченное лицо)</t>
  </si>
  <si>
    <t>Главный бухгалтер муниципального бюджетного (автономного) учреждения или иное уполномоченное учреждением лицо</t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</si>
  <si>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  нематериальных активов</t>
    </r>
  </si>
  <si>
    <r>
      <t>Увеличение</t>
    </r>
    <r>
      <rPr>
        <b/>
        <sz val="8"/>
        <rFont val="Batang"/>
        <family val="0"/>
      </rPr>
      <t xml:space="preserve"> </t>
    </r>
    <r>
      <rPr>
        <b/>
        <sz val="8"/>
        <rFont val="Times New Roman"/>
        <family val="1"/>
      </rPr>
      <t>стоимости непроизводственных активов</t>
    </r>
  </si>
  <si>
    <t>Приложение №1                                             к Порядку составления и утверждения плана финансово-хозяйственной деятельности муниципальных бюджетных и автономных учреждений, находящихся в ведении управления образования города Калуги</t>
  </si>
  <si>
    <t>УТВЕРЖДАЮ</t>
  </si>
  <si>
    <t>(наименование должности лица, утверждающего документ)</t>
  </si>
  <si>
    <t>(подпись)            (расшифровка подписи)</t>
  </si>
  <si>
    <t>План финансово-хозяйственной деятельности</t>
  </si>
  <si>
    <t>КОДЫ</t>
  </si>
  <si>
    <t>Форма по КФД</t>
  </si>
  <si>
    <t>Единица измерения: руб.                           по ОКЕИ</t>
  </si>
  <si>
    <t>Наименование органа, осуществляющего функции и полномочия учредителя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</si>
  <si>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</si>
  <si>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</si>
  <si>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</si>
  <si>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</t>
  </si>
  <si>
    <t>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</si>
  <si>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</si>
  <si>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</si>
  <si>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</si>
  <si>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</si>
  <si>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</si>
  <si>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</si>
  <si>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</si>
  <si>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</si>
  <si>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</si>
  <si>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</si>
  <si>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</si>
  <si>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</si>
  <si>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</si>
  <si>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</si>
  <si>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</si>
  <si>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</si>
  <si>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</si>
  <si>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</si>
  <si>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</si>
  <si>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</si>
  <si>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</si>
  <si>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</si>
  <si>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</si>
  <si>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</si>
  <si>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</si>
  <si>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</si>
  <si>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</si>
  <si>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</si>
  <si>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</si>
  <si>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</si>
  <si>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</si>
  <si>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</si>
  <si>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</si>
  <si>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</si>
  <si>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</si>
  <si>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</si>
  <si>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</si>
  <si>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</si>
  <si>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</si>
  <si>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</si>
  <si>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</si>
  <si>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</si>
  <si>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</si>
  <si>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</si>
  <si>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</si>
  <si>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</si>
  <si>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</si>
  <si>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</si>
  <si>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</si>
  <si>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</si>
  <si>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</si>
  <si>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</si>
  <si>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</si>
  <si>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</si>
  <si>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</si>
  <si>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</si>
  <si>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</si>
  <si>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</si>
  <si>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</si>
  <si>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</si>
  <si>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II. Показатели финансового состояния учреждения</t>
  </si>
  <si>
    <t>III. Показатели по поступлениям и выплатам учреждения</t>
  </si>
  <si>
    <t>образовательная деятельность</t>
  </si>
  <si>
    <t>Арендная плата за пользование имуществом</t>
  </si>
  <si>
    <t>Муниципальное бюджетное общеобразовательное учреждение</t>
  </si>
  <si>
    <t>Адрес фактического местонахождения муниципального бюджетного  учреждения</t>
  </si>
  <si>
    <t>I. Сведения о деятельности муниципального бюджетного  учреждения</t>
  </si>
  <si>
    <r>
      <t>1.1.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Цели деятельности муниципального бюджетного учреждения:</t>
    </r>
  </si>
  <si>
    <t xml:space="preserve">- формирование образовательных и духовно-нравственных основ личности, создание необходимых условий для ее самореализации;
-развитие способности самостоятельного успешного освоения новых знаний, умений, компетенций, видов и способов учебной и вне учебной деятельности с учетом индивидуальных образовательных потребностей обучающихся;
-духовно-нравственное развитие, воспитание и социализация обучающихся;
-формирование здорового и экологически целесообразного образа жизни, безопасного для человека и окружающей среды.
</t>
  </si>
  <si>
    <r>
      <t>1.2.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Виды деятельности муниципального бюджетного  учреждения:</t>
    </r>
  </si>
  <si>
    <t>ИНН/КПП 4029018030/402901001</t>
  </si>
  <si>
    <t>«Средняя общеобразовательная школа № 29» города Калуги</t>
  </si>
  <si>
    <t>248031 г.Калуга, ул.Центральная,д.13А</t>
  </si>
  <si>
    <t>Городская Управа города Калуги</t>
  </si>
  <si>
    <t>3 трудоустройство несовершеннолетних граждан</t>
  </si>
  <si>
    <r>
      <t xml:space="preserve"> 1</t>
    </r>
    <r>
      <rPr>
        <b/>
        <sz val="8"/>
        <rFont val="Times New Roman"/>
        <family val="1"/>
      </rPr>
      <t>Возмещение расходов за коммунальные услуги</t>
    </r>
  </si>
  <si>
    <t xml:space="preserve"> 2 арендная плата</t>
  </si>
  <si>
    <t>1.4. Общая балансовая стоимость недвижимого муниципального имущества-</t>
  </si>
  <si>
    <t>1.5. Общая балансовая стоимость движимого муниципального имущества-</t>
  </si>
  <si>
    <r>
      <t>1.3.</t>
    </r>
    <r>
      <rPr>
        <sz val="7"/>
        <color indexed="8"/>
        <rFont val="Times New Roman"/>
        <family val="1"/>
      </rPr>
      <t xml:space="preserve">        </t>
    </r>
    <r>
      <rPr>
        <sz val="14"/>
        <rFont val="Times New Roman"/>
        <family val="1"/>
      </rPr>
      <t>Перечень услуг (работ), осуществляемых за счет иной приносящей доход деятельности:</t>
    </r>
  </si>
  <si>
    <t>Поступления от  : возмещения коммунальных услуг,аренды помещений,от сдачи макулатуры и металолома,оплата труда несовершеннолетних граждан</t>
  </si>
  <si>
    <t>Начальник управления образования г. Калуги</t>
  </si>
  <si>
    <t>О.А.Лыткина</t>
  </si>
  <si>
    <t>С.И.Новикова</t>
  </si>
  <si>
    <t>на 2014 год и плановый период</t>
  </si>
  <si>
    <t>в том числе особо ценное движимое имущество- 9432126,79</t>
  </si>
  <si>
    <t>4.Поступление от сдачи металлолома,макулатуры</t>
  </si>
  <si>
    <t>«10» ___02____ 2014г.</t>
  </si>
  <si>
    <t xml:space="preserve">                            "10" февраля 2014г.         Дата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</si>
</sst>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b/>
      <sz val="8"/>
      <name val="Batang"/>
      <family val="0"/>
    </font>
    <font>
      <sz val="12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12"/>
      <name val="Batang"/>
      <family val="0"/>
    </font>
    <font>
      <b/>
      <sz val="12"/>
      <name val="Batang"/>
      <family val="0"/>
    </font>
    <font>
      <sz val="14"/>
      <name val="Times New Roman"/>
      <family val="1"/>
    </font>
    <font>
      <b/>
      <sz val="9.5"/>
      <name val="Times New Roman"/>
      <family val="1"/>
    </font>
    <font>
      <sz val="7"/>
      <color indexed="8"/>
      <name val="Times New Roman"/>
      <family val="1"/>
    </font>
    <font>
      <sz val="9.5"/>
      <color indexed="8"/>
      <name val="MS Mincho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9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2" fontId="8" fillId="2" borderId="9" xfId="0" applyNumberFormat="1" applyFont="1" applyFill="1" applyBorder="1" applyAlignment="1">
      <alignment horizontal="center" wrapText="1"/>
    </xf>
    <xf numFmtId="2" fontId="8" fillId="2" borderId="4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wrapText="1"/>
    </xf>
    <xf numFmtId="14" fontId="9" fillId="0" borderId="6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2" fontId="9" fillId="2" borderId="10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 indent="15"/>
    </xf>
    <xf numFmtId="0" fontId="1" fillId="2" borderId="8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2" sqref="A2"/>
    </sheetView>
  </sheetViews>
  <sheetFormatPr defaultColWidth="9.140625" defaultRowHeight="12.75"/>
  <cols>
    <col min="1" max="1" width="72.421875" style="0" customWidth="1"/>
    <col min="2" max="2" width="35.421875" style="0" customWidth="1"/>
  </cols>
  <sheetData>
    <row r="1" ht="86.25" customHeight="1">
      <c r="B1" s="45" t="s">
        <v>65</v>
      </c>
    </row>
    <row r="2" ht="12.75">
      <c r="B2" s="46"/>
    </row>
    <row r="3" spans="1:2" ht="12.75">
      <c r="A3" s="47"/>
      <c r="B3" s="47" t="s">
        <v>66</v>
      </c>
    </row>
    <row r="4" ht="28.5">
      <c r="B4" s="60" t="s">
        <v>160</v>
      </c>
    </row>
    <row r="5" ht="25.5">
      <c r="B5" s="61" t="s">
        <v>67</v>
      </c>
    </row>
    <row r="6" ht="15.75">
      <c r="B6" s="77" t="s">
        <v>161</v>
      </c>
    </row>
    <row r="7" ht="12.75">
      <c r="B7" s="61" t="s">
        <v>68</v>
      </c>
    </row>
    <row r="8" ht="12.75">
      <c r="B8" s="47" t="s">
        <v>166</v>
      </c>
    </row>
    <row r="9" ht="18.75">
      <c r="A9" s="38"/>
    </row>
    <row r="10" spans="1:3" ht="18.75">
      <c r="A10" s="81" t="s">
        <v>69</v>
      </c>
      <c r="B10" s="81"/>
      <c r="C10" s="62"/>
    </row>
    <row r="11" spans="1:2" ht="18.75">
      <c r="A11" s="81" t="s">
        <v>163</v>
      </c>
      <c r="B11" s="81"/>
    </row>
    <row r="12" ht="19.5" thickBot="1">
      <c r="B12" s="48" t="s">
        <v>70</v>
      </c>
    </row>
    <row r="13" spans="1:2" ht="19.5" thickBot="1">
      <c r="A13" s="49" t="s">
        <v>71</v>
      </c>
      <c r="B13" s="64"/>
    </row>
    <row r="14" spans="1:2" ht="19.5" thickBot="1">
      <c r="A14" s="50" t="s">
        <v>167</v>
      </c>
      <c r="B14" s="71">
        <v>41680</v>
      </c>
    </row>
    <row r="15" ht="19.5" thickBot="1">
      <c r="B15" s="52"/>
    </row>
    <row r="16" spans="1:2" ht="19.5" thickBot="1">
      <c r="A16" s="66" t="s">
        <v>143</v>
      </c>
      <c r="B16" s="72">
        <v>48350494</v>
      </c>
    </row>
    <row r="17" spans="1:2" ht="19.5" thickBot="1">
      <c r="A17" s="66" t="s">
        <v>150</v>
      </c>
      <c r="B17" s="52"/>
    </row>
    <row r="18" ht="19.5" thickBot="1">
      <c r="B18" s="52"/>
    </row>
    <row r="19" ht="19.5" thickBot="1">
      <c r="B19" s="52"/>
    </row>
    <row r="20" ht="19.5" thickBot="1">
      <c r="B20" s="52"/>
    </row>
    <row r="21" spans="1:2" ht="19.5" thickBot="1">
      <c r="A21" s="51" t="s">
        <v>149</v>
      </c>
      <c r="B21" s="52"/>
    </row>
    <row r="22" spans="1:2" ht="19.5" thickBot="1">
      <c r="A22" s="38" t="s">
        <v>72</v>
      </c>
      <c r="B22" s="52"/>
    </row>
    <row r="23" ht="18.75">
      <c r="A23" s="38"/>
    </row>
    <row r="24" ht="18.75">
      <c r="A24" s="38"/>
    </row>
    <row r="25" spans="1:2" ht="38.25" customHeight="1">
      <c r="A25" s="38" t="s">
        <v>73</v>
      </c>
      <c r="B25" s="63" t="s">
        <v>152</v>
      </c>
    </row>
    <row r="26" spans="1:2" ht="56.25" customHeight="1">
      <c r="A26" s="38" t="s">
        <v>144</v>
      </c>
      <c r="B26" s="67" t="s">
        <v>151</v>
      </c>
    </row>
    <row r="27" spans="1:2" ht="28.5" customHeight="1">
      <c r="A27" s="82" t="s">
        <v>145</v>
      </c>
      <c r="B27" s="82"/>
    </row>
    <row r="28" spans="1:2" ht="24" customHeight="1">
      <c r="A28" s="80" t="s">
        <v>146</v>
      </c>
      <c r="B28" s="80"/>
    </row>
    <row r="29" spans="1:2" ht="165.75" customHeight="1">
      <c r="A29" s="83" t="s">
        <v>147</v>
      </c>
      <c r="B29" s="83"/>
    </row>
    <row r="30" spans="1:2" ht="18.75">
      <c r="A30" s="80" t="s">
        <v>148</v>
      </c>
      <c r="B30" s="80"/>
    </row>
    <row r="31" ht="18.75">
      <c r="A31" s="51" t="s">
        <v>141</v>
      </c>
    </row>
    <row r="32" spans="1:2" ht="18.75">
      <c r="A32" s="80" t="s">
        <v>158</v>
      </c>
      <c r="B32" s="80"/>
    </row>
    <row r="33" spans="1:2" ht="30.75" customHeight="1">
      <c r="A33" s="78" t="s">
        <v>159</v>
      </c>
      <c r="B33" s="79"/>
    </row>
    <row r="34" spans="1:2" ht="16.5" customHeight="1">
      <c r="A34" s="73" t="s">
        <v>156</v>
      </c>
      <c r="B34" s="74"/>
    </row>
    <row r="35" spans="1:2" ht="18">
      <c r="A35" s="75">
        <v>9651686.19</v>
      </c>
      <c r="B35" s="74"/>
    </row>
    <row r="36" spans="1:2" ht="18.75">
      <c r="A36" s="62" t="s">
        <v>157</v>
      </c>
      <c r="B36" s="74"/>
    </row>
    <row r="37" ht="15.75">
      <c r="A37" s="76">
        <v>9432126.79</v>
      </c>
    </row>
    <row r="38" ht="12.75">
      <c r="A38" t="s">
        <v>164</v>
      </c>
    </row>
  </sheetData>
  <mergeCells count="8">
    <mergeCell ref="A33:B33"/>
    <mergeCell ref="A30:B30"/>
    <mergeCell ref="A32:B32"/>
    <mergeCell ref="A10:B10"/>
    <mergeCell ref="A11:B11"/>
    <mergeCell ref="A27:B27"/>
    <mergeCell ref="A28:B28"/>
    <mergeCell ref="A29:B29"/>
  </mergeCells>
  <printOptions/>
  <pageMargins left="0.75" right="0.75" top="0.29" bottom="0.24" header="0.16" footer="0.24"/>
  <pageSetup fitToHeight="5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workbookViewId="0" topLeftCell="A10">
      <selection activeCell="B49" sqref="B49"/>
    </sheetView>
  </sheetViews>
  <sheetFormatPr defaultColWidth="9.140625" defaultRowHeight="12.75"/>
  <cols>
    <col min="1" max="1" width="62.140625" style="0" customWidth="1"/>
    <col min="2" max="2" width="34.28125" style="0" customWidth="1"/>
  </cols>
  <sheetData>
    <row r="1" spans="1:2" ht="19.5" thickBot="1">
      <c r="A1" s="86" t="s">
        <v>139</v>
      </c>
      <c r="B1" s="86"/>
    </row>
    <row r="2" spans="1:2" ht="32.25" customHeight="1" thickBot="1">
      <c r="A2" s="53" t="s">
        <v>0</v>
      </c>
      <c r="B2" s="54" t="s">
        <v>74</v>
      </c>
    </row>
    <row r="3" spans="1:2" ht="33" customHeight="1" thickBot="1">
      <c r="A3" s="57" t="s">
        <v>75</v>
      </c>
      <c r="B3" s="59">
        <f>B5+B12</f>
        <v>19083812.979999997</v>
      </c>
    </row>
    <row r="4" spans="1:2" ht="33" customHeight="1" thickBot="1">
      <c r="A4" s="55" t="s">
        <v>29</v>
      </c>
      <c r="B4" s="58"/>
    </row>
    <row r="5" spans="1:2" ht="33" customHeight="1" thickBot="1">
      <c r="A5" s="55" t="s">
        <v>76</v>
      </c>
      <c r="B5" s="58">
        <f>B7</f>
        <v>9651686.19</v>
      </c>
    </row>
    <row r="6" spans="1:2" ht="33" customHeight="1" thickBot="1">
      <c r="A6" s="55" t="s">
        <v>19</v>
      </c>
      <c r="B6" s="58"/>
    </row>
    <row r="7" spans="1:2" ht="33" customHeight="1">
      <c r="A7" s="56" t="s">
        <v>77</v>
      </c>
      <c r="B7" s="84">
        <v>9651686.19</v>
      </c>
    </row>
    <row r="8" spans="1:2" ht="33" customHeight="1" thickBot="1">
      <c r="A8" s="55" t="s">
        <v>78</v>
      </c>
      <c r="B8" s="85"/>
    </row>
    <row r="9" spans="1:2" ht="33" customHeight="1" thickBot="1">
      <c r="A9" s="55" t="s">
        <v>79</v>
      </c>
      <c r="B9" s="58"/>
    </row>
    <row r="10" spans="1:2" ht="33" customHeight="1" thickBot="1">
      <c r="A10" s="55" t="s">
        <v>80</v>
      </c>
      <c r="B10" s="58"/>
    </row>
    <row r="11" spans="1:2" ht="33" customHeight="1" thickBot="1">
      <c r="A11" s="55" t="s">
        <v>81</v>
      </c>
      <c r="B11" s="58">
        <v>3988061.46</v>
      </c>
    </row>
    <row r="12" spans="1:2" ht="33" customHeight="1" thickBot="1">
      <c r="A12" s="55" t="s">
        <v>82</v>
      </c>
      <c r="B12" s="58">
        <f>B14</f>
        <v>9432126.79</v>
      </c>
    </row>
    <row r="13" spans="1:2" ht="33" customHeight="1" thickBot="1">
      <c r="A13" s="55" t="s">
        <v>19</v>
      </c>
      <c r="B13" s="58"/>
    </row>
    <row r="14" spans="1:2" ht="33" customHeight="1" thickBot="1">
      <c r="A14" s="55" t="s">
        <v>83</v>
      </c>
      <c r="B14" s="58">
        <v>9432126.79</v>
      </c>
    </row>
    <row r="15" spans="1:2" ht="33" customHeight="1" thickBot="1">
      <c r="A15" s="55" t="s">
        <v>84</v>
      </c>
      <c r="B15" s="58">
        <v>2542694.87</v>
      </c>
    </row>
    <row r="16" spans="1:2" ht="33" customHeight="1" thickBot="1">
      <c r="A16" s="57" t="s">
        <v>85</v>
      </c>
      <c r="B16" s="59">
        <f>B18+B19</f>
        <v>166724.47</v>
      </c>
    </row>
    <row r="17" spans="1:2" ht="33" customHeight="1" thickBot="1">
      <c r="A17" s="55" t="s">
        <v>29</v>
      </c>
      <c r="B17" s="58"/>
    </row>
    <row r="18" spans="1:2" ht="33" customHeight="1" thickBot="1">
      <c r="A18" s="55" t="s">
        <v>86</v>
      </c>
      <c r="B18" s="58"/>
    </row>
    <row r="19" spans="1:2" ht="33" customHeight="1" thickBot="1">
      <c r="A19" s="55" t="s">
        <v>87</v>
      </c>
      <c r="B19" s="58">
        <f>B21+B22+B23+B24+B25+B26+B27+B29</f>
        <v>166724.47</v>
      </c>
    </row>
    <row r="20" spans="1:2" ht="33" customHeight="1" thickBot="1">
      <c r="A20" s="55" t="s">
        <v>19</v>
      </c>
      <c r="B20" s="58"/>
    </row>
    <row r="21" spans="1:2" ht="33" customHeight="1" thickBot="1">
      <c r="A21" s="55" t="s">
        <v>88</v>
      </c>
      <c r="B21" s="58"/>
    </row>
    <row r="22" spans="1:2" ht="33" customHeight="1" thickBot="1">
      <c r="A22" s="55" t="s">
        <v>89</v>
      </c>
      <c r="B22" s="58"/>
    </row>
    <row r="23" spans="1:2" ht="33" customHeight="1" thickBot="1">
      <c r="A23" s="55" t="s">
        <v>90</v>
      </c>
      <c r="B23" s="58">
        <v>123044.81</v>
      </c>
    </row>
    <row r="24" spans="1:2" ht="33" customHeight="1" thickBot="1">
      <c r="A24" s="55" t="s">
        <v>91</v>
      </c>
      <c r="B24" s="58"/>
    </row>
    <row r="25" spans="1:2" ht="33" customHeight="1" thickBot="1">
      <c r="A25" s="55" t="s">
        <v>92</v>
      </c>
      <c r="B25" s="58">
        <v>43679.66</v>
      </c>
    </row>
    <row r="26" spans="1:2" ht="33" customHeight="1" thickBot="1">
      <c r="A26" s="55" t="s">
        <v>93</v>
      </c>
      <c r="B26" s="58"/>
    </row>
    <row r="27" spans="1:2" ht="33" customHeight="1" thickBot="1">
      <c r="A27" s="55" t="s">
        <v>94</v>
      </c>
      <c r="B27" s="58"/>
    </row>
    <row r="28" spans="1:2" ht="33" customHeight="1" thickBot="1">
      <c r="A28" s="55" t="s">
        <v>95</v>
      </c>
      <c r="B28" s="58"/>
    </row>
    <row r="29" spans="1:2" ht="33" customHeight="1" thickBot="1">
      <c r="A29" s="55" t="s">
        <v>96</v>
      </c>
      <c r="B29" s="58"/>
    </row>
    <row r="30" spans="1:2" ht="33" customHeight="1" thickBot="1">
      <c r="A30" s="55" t="s">
        <v>97</v>
      </c>
      <c r="B30" s="58"/>
    </row>
    <row r="31" spans="1:2" ht="33" customHeight="1" thickBot="1">
      <c r="A31" s="55" t="s">
        <v>98</v>
      </c>
      <c r="B31" s="58"/>
    </row>
    <row r="32" spans="1:2" ht="33" customHeight="1" thickBot="1">
      <c r="A32" s="55" t="s">
        <v>19</v>
      </c>
      <c r="B32" s="58"/>
    </row>
    <row r="33" spans="1:2" ht="33" customHeight="1" thickBot="1">
      <c r="A33" s="55" t="s">
        <v>99</v>
      </c>
      <c r="B33" s="58"/>
    </row>
    <row r="34" spans="1:2" ht="33" customHeight="1" thickBot="1">
      <c r="A34" s="55" t="s">
        <v>100</v>
      </c>
      <c r="B34" s="58"/>
    </row>
    <row r="35" spans="1:2" ht="33" customHeight="1" thickBot="1">
      <c r="A35" s="55" t="s">
        <v>101</v>
      </c>
      <c r="B35" s="58"/>
    </row>
    <row r="36" spans="1:2" ht="33" customHeight="1" thickBot="1">
      <c r="A36" s="55" t="s">
        <v>102</v>
      </c>
      <c r="B36" s="58"/>
    </row>
    <row r="37" spans="1:2" ht="33" customHeight="1" thickBot="1">
      <c r="A37" s="55" t="s">
        <v>103</v>
      </c>
      <c r="B37" s="58"/>
    </row>
    <row r="38" spans="1:2" ht="33" customHeight="1" thickBot="1">
      <c r="A38" s="55" t="s">
        <v>104</v>
      </c>
      <c r="B38" s="58"/>
    </row>
    <row r="39" spans="1:2" ht="33" customHeight="1" thickBot="1">
      <c r="A39" s="55" t="s">
        <v>105</v>
      </c>
      <c r="B39" s="58"/>
    </row>
    <row r="40" spans="1:2" ht="33" customHeight="1" thickBot="1">
      <c r="A40" s="55" t="s">
        <v>106</v>
      </c>
      <c r="B40" s="58"/>
    </row>
    <row r="41" spans="1:2" ht="33" customHeight="1" thickBot="1">
      <c r="A41" s="55" t="s">
        <v>107</v>
      </c>
      <c r="B41" s="58"/>
    </row>
    <row r="42" spans="1:2" ht="33" customHeight="1" thickBot="1">
      <c r="A42" s="55" t="s">
        <v>108</v>
      </c>
      <c r="B42" s="58"/>
    </row>
    <row r="43" spans="1:2" ht="33" customHeight="1" thickBot="1">
      <c r="A43" s="57" t="s">
        <v>109</v>
      </c>
      <c r="B43" s="59">
        <f>B45+B46+B61</f>
        <v>-1582.19</v>
      </c>
    </row>
    <row r="44" spans="1:2" ht="33" customHeight="1" thickBot="1">
      <c r="A44" s="55" t="s">
        <v>29</v>
      </c>
      <c r="B44" s="58"/>
    </row>
    <row r="45" spans="1:2" ht="33" customHeight="1" thickBot="1">
      <c r="A45" s="55" t="s">
        <v>110</v>
      </c>
      <c r="B45" s="58"/>
    </row>
    <row r="46" spans="1:2" ht="33" customHeight="1" thickBot="1">
      <c r="A46" s="55" t="s">
        <v>111</v>
      </c>
      <c r="B46" s="58">
        <f>B48+B49+B50+B51+B52+B53+B54+B55+B56+B57+B58+B59</f>
        <v>-1582.19</v>
      </c>
    </row>
    <row r="47" spans="1:2" ht="33" customHeight="1" thickBot="1">
      <c r="A47" s="55" t="s">
        <v>19</v>
      </c>
      <c r="B47" s="58"/>
    </row>
    <row r="48" spans="1:2" ht="33" customHeight="1" thickBot="1">
      <c r="A48" s="55" t="s">
        <v>112</v>
      </c>
      <c r="B48" s="58">
        <v>-1582.19</v>
      </c>
    </row>
    <row r="49" spans="1:2" ht="33" customHeight="1" thickBot="1">
      <c r="A49" s="55" t="s">
        <v>113</v>
      </c>
      <c r="B49" s="58"/>
    </row>
    <row r="50" spans="1:2" ht="33" customHeight="1" thickBot="1">
      <c r="A50" s="55" t="s">
        <v>114</v>
      </c>
      <c r="B50" s="58"/>
    </row>
    <row r="51" spans="1:2" ht="33" customHeight="1" thickBot="1">
      <c r="A51" s="55" t="s">
        <v>115</v>
      </c>
      <c r="B51" s="58"/>
    </row>
    <row r="52" spans="1:2" ht="33" customHeight="1" thickBot="1">
      <c r="A52" s="55" t="s">
        <v>116</v>
      </c>
      <c r="B52" s="58"/>
    </row>
    <row r="53" spans="1:2" ht="33" customHeight="1" thickBot="1">
      <c r="A53" s="55" t="s">
        <v>117</v>
      </c>
      <c r="B53" s="58"/>
    </row>
    <row r="54" spans="1:2" ht="33" customHeight="1" thickBot="1">
      <c r="A54" s="55" t="s">
        <v>118</v>
      </c>
      <c r="B54" s="58"/>
    </row>
    <row r="55" spans="1:2" ht="33" customHeight="1" thickBot="1">
      <c r="A55" s="55" t="s">
        <v>119</v>
      </c>
      <c r="B55" s="58"/>
    </row>
    <row r="56" spans="1:2" ht="33" customHeight="1" thickBot="1">
      <c r="A56" s="55" t="s">
        <v>120</v>
      </c>
      <c r="B56" s="58"/>
    </row>
    <row r="57" spans="1:2" ht="33" customHeight="1" thickBot="1">
      <c r="A57" s="55" t="s">
        <v>121</v>
      </c>
      <c r="B57" s="58"/>
    </row>
    <row r="58" spans="1:2" ht="33" customHeight="1" thickBot="1">
      <c r="A58" s="55" t="s">
        <v>122</v>
      </c>
      <c r="B58" s="58"/>
    </row>
    <row r="59" spans="1:2" ht="33" customHeight="1" thickBot="1">
      <c r="A59" s="55" t="s">
        <v>123</v>
      </c>
      <c r="B59" s="58"/>
    </row>
    <row r="60" spans="1:2" ht="33" customHeight="1" thickBot="1">
      <c r="A60" s="55" t="s">
        <v>124</v>
      </c>
      <c r="B60" s="58"/>
    </row>
    <row r="61" spans="1:2" ht="33" customHeight="1" thickBot="1">
      <c r="A61" s="55" t="s">
        <v>125</v>
      </c>
      <c r="B61" s="58"/>
    </row>
    <row r="62" spans="1:2" ht="33" customHeight="1" thickBot="1">
      <c r="A62" s="55" t="s">
        <v>19</v>
      </c>
      <c r="B62" s="58"/>
    </row>
    <row r="63" spans="1:2" ht="33" customHeight="1" thickBot="1">
      <c r="A63" s="55" t="s">
        <v>126</v>
      </c>
      <c r="B63" s="58"/>
    </row>
    <row r="64" spans="1:2" ht="33" customHeight="1" thickBot="1">
      <c r="A64" s="55" t="s">
        <v>127</v>
      </c>
      <c r="B64" s="58"/>
    </row>
    <row r="65" spans="1:2" ht="33" customHeight="1" thickBot="1">
      <c r="A65" s="55" t="s">
        <v>128</v>
      </c>
      <c r="B65" s="58"/>
    </row>
    <row r="66" spans="1:2" ht="33" customHeight="1" thickBot="1">
      <c r="A66" s="55" t="s">
        <v>129</v>
      </c>
      <c r="B66" s="58"/>
    </row>
    <row r="67" spans="1:2" ht="33" customHeight="1" thickBot="1">
      <c r="A67" s="55" t="s">
        <v>130</v>
      </c>
      <c r="B67" s="58"/>
    </row>
    <row r="68" spans="1:2" ht="33" customHeight="1" thickBot="1">
      <c r="A68" s="55" t="s">
        <v>131</v>
      </c>
      <c r="B68" s="58"/>
    </row>
    <row r="69" spans="1:2" ht="33" customHeight="1" thickBot="1">
      <c r="A69" s="55" t="s">
        <v>132</v>
      </c>
      <c r="B69" s="58"/>
    </row>
    <row r="70" spans="1:2" ht="33" customHeight="1" thickBot="1">
      <c r="A70" s="55" t="s">
        <v>133</v>
      </c>
      <c r="B70" s="58"/>
    </row>
    <row r="71" spans="1:2" ht="33" customHeight="1" thickBot="1">
      <c r="A71" s="55" t="s">
        <v>134</v>
      </c>
      <c r="B71" s="58"/>
    </row>
    <row r="72" spans="1:2" ht="33" customHeight="1" thickBot="1">
      <c r="A72" s="55" t="s">
        <v>135</v>
      </c>
      <c r="B72" s="58"/>
    </row>
    <row r="73" spans="1:2" ht="33" customHeight="1" thickBot="1">
      <c r="A73" s="55" t="s">
        <v>136</v>
      </c>
      <c r="B73" s="58"/>
    </row>
    <row r="74" spans="1:2" ht="33" customHeight="1" thickBot="1">
      <c r="A74" s="55" t="s">
        <v>137</v>
      </c>
      <c r="B74" s="58"/>
    </row>
    <row r="75" spans="1:2" ht="33" customHeight="1" thickBot="1">
      <c r="A75" s="55" t="s">
        <v>138</v>
      </c>
      <c r="B75" s="58"/>
    </row>
    <row r="76" ht="18.75">
      <c r="A76" s="48"/>
    </row>
  </sheetData>
  <mergeCells count="2">
    <mergeCell ref="B7:B8"/>
    <mergeCell ref="A1:B1"/>
  </mergeCells>
  <printOptions/>
  <pageMargins left="0.75" right="0.75" top="0.69" bottom="0.7" header="0.5" footer="0.5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47.00390625" style="0" customWidth="1"/>
    <col min="2" max="2" width="14.00390625" style="0" customWidth="1"/>
    <col min="3" max="3" width="17.8515625" style="0" customWidth="1"/>
    <col min="4" max="4" width="15.421875" style="0" customWidth="1"/>
    <col min="5" max="5" width="16.57421875" style="0" customWidth="1"/>
    <col min="6" max="6" width="14.7109375" style="0" customWidth="1"/>
    <col min="7" max="7" width="18.7109375" style="0" customWidth="1"/>
  </cols>
  <sheetData>
    <row r="1" spans="1:7" ht="19.5" customHeight="1" thickBot="1">
      <c r="A1" s="86" t="s">
        <v>140</v>
      </c>
      <c r="B1" s="86"/>
      <c r="C1" s="86"/>
      <c r="D1" s="86"/>
      <c r="E1" s="86"/>
      <c r="F1" s="86"/>
      <c r="G1" s="86"/>
    </row>
    <row r="2" spans="1:7" ht="13.5" thickBot="1">
      <c r="A2" s="99" t="s">
        <v>0</v>
      </c>
      <c r="B2" s="99" t="s">
        <v>1</v>
      </c>
      <c r="C2" s="99" t="s">
        <v>2</v>
      </c>
      <c r="D2" s="102" t="s">
        <v>3</v>
      </c>
      <c r="E2" s="103"/>
      <c r="F2" s="103"/>
      <c r="G2" s="104"/>
    </row>
    <row r="3" spans="1:7" ht="10.5" customHeight="1">
      <c r="A3" s="100"/>
      <c r="B3" s="100"/>
      <c r="C3" s="100"/>
      <c r="D3" s="1" t="s">
        <v>4</v>
      </c>
      <c r="E3" s="3" t="s">
        <v>4</v>
      </c>
      <c r="F3" s="99" t="s">
        <v>14</v>
      </c>
      <c r="G3" s="99" t="s">
        <v>15</v>
      </c>
    </row>
    <row r="4" spans="1:7" ht="9.75" customHeight="1">
      <c r="A4" s="100"/>
      <c r="B4" s="100"/>
      <c r="C4" s="100"/>
      <c r="D4" s="1" t="s">
        <v>5</v>
      </c>
      <c r="E4" s="4" t="s">
        <v>5</v>
      </c>
      <c r="F4" s="100"/>
      <c r="G4" s="100"/>
    </row>
    <row r="5" spans="1:7" ht="9" customHeight="1">
      <c r="A5" s="100"/>
      <c r="B5" s="100"/>
      <c r="C5" s="100"/>
      <c r="D5" s="1" t="s">
        <v>6</v>
      </c>
      <c r="E5" s="4" t="s">
        <v>6</v>
      </c>
      <c r="F5" s="100"/>
      <c r="G5" s="100"/>
    </row>
    <row r="6" spans="1:7" ht="10.5" customHeight="1">
      <c r="A6" s="100"/>
      <c r="B6" s="100"/>
      <c r="C6" s="100"/>
      <c r="D6" s="1" t="s">
        <v>7</v>
      </c>
      <c r="E6" s="4" t="s">
        <v>7</v>
      </c>
      <c r="F6" s="100"/>
      <c r="G6" s="100"/>
    </row>
    <row r="7" spans="1:7" ht="13.5" customHeight="1">
      <c r="A7" s="100"/>
      <c r="B7" s="100"/>
      <c r="C7" s="100"/>
      <c r="D7" s="1" t="s">
        <v>8</v>
      </c>
      <c r="E7" s="4" t="s">
        <v>8</v>
      </c>
      <c r="F7" s="100"/>
      <c r="G7" s="100"/>
    </row>
    <row r="8" spans="1:7" ht="12.75">
      <c r="A8" s="100"/>
      <c r="B8" s="100"/>
      <c r="C8" s="100"/>
      <c r="D8" s="1" t="s">
        <v>9</v>
      </c>
      <c r="E8" s="4" t="s">
        <v>9</v>
      </c>
      <c r="F8" s="100"/>
      <c r="G8" s="100"/>
    </row>
    <row r="9" spans="1:7" ht="21.75" customHeight="1">
      <c r="A9" s="100"/>
      <c r="B9" s="100"/>
      <c r="C9" s="100"/>
      <c r="D9" s="1" t="s">
        <v>10</v>
      </c>
      <c r="E9" s="4" t="s">
        <v>13</v>
      </c>
      <c r="F9" s="100"/>
      <c r="G9" s="100"/>
    </row>
    <row r="10" spans="1:7" ht="12.75" customHeight="1">
      <c r="A10" s="100"/>
      <c r="B10" s="100"/>
      <c r="C10" s="100"/>
      <c r="D10" s="1" t="s">
        <v>11</v>
      </c>
      <c r="E10" s="5"/>
      <c r="F10" s="100"/>
      <c r="G10" s="100"/>
    </row>
    <row r="11" spans="1:7" ht="13.5" customHeight="1" thickBot="1">
      <c r="A11" s="101"/>
      <c r="B11" s="101"/>
      <c r="C11" s="101"/>
      <c r="D11" s="2" t="s">
        <v>12</v>
      </c>
      <c r="E11" s="6"/>
      <c r="F11" s="101"/>
      <c r="G11" s="101"/>
    </row>
    <row r="12" spans="1:7" ht="21.75" customHeight="1" thickBot="1">
      <c r="A12" s="7" t="s">
        <v>16</v>
      </c>
      <c r="B12" s="8" t="s">
        <v>17</v>
      </c>
      <c r="C12" s="17">
        <f>D12+E12+G12</f>
        <v>749889.08</v>
      </c>
      <c r="D12" s="68">
        <v>47670.63</v>
      </c>
      <c r="E12" s="68">
        <v>702218.45</v>
      </c>
      <c r="F12" s="9"/>
      <c r="G12" s="9"/>
    </row>
    <row r="13" spans="1:7" ht="21.75" customHeight="1" thickBot="1">
      <c r="A13" s="7" t="s">
        <v>18</v>
      </c>
      <c r="B13" s="8" t="s">
        <v>17</v>
      </c>
      <c r="C13" s="17">
        <f>D13+E13+G13</f>
        <v>25573980</v>
      </c>
      <c r="D13" s="17">
        <f>D15</f>
        <v>23132620</v>
      </c>
      <c r="E13" s="17">
        <f>E16</f>
        <v>2377860</v>
      </c>
      <c r="F13" s="17"/>
      <c r="G13" s="17">
        <f>G18+G21</f>
        <v>63500</v>
      </c>
    </row>
    <row r="14" spans="1:7" ht="21.75" customHeight="1" thickBot="1">
      <c r="A14" s="7" t="s">
        <v>19</v>
      </c>
      <c r="B14" s="8" t="s">
        <v>17</v>
      </c>
      <c r="C14" s="18"/>
      <c r="D14" s="17"/>
      <c r="E14" s="17"/>
      <c r="F14" s="17"/>
      <c r="G14" s="17"/>
    </row>
    <row r="15" spans="1:7" ht="21.75" customHeight="1" thickBot="1">
      <c r="A15" s="7" t="s">
        <v>20</v>
      </c>
      <c r="B15" s="8" t="s">
        <v>17</v>
      </c>
      <c r="C15" s="17">
        <f>D15</f>
        <v>23132620</v>
      </c>
      <c r="D15" s="17">
        <f>D29-D12</f>
        <v>23132620</v>
      </c>
      <c r="E15" s="17"/>
      <c r="F15" s="17"/>
      <c r="G15" s="17"/>
    </row>
    <row r="16" spans="1:7" ht="21.75" customHeight="1" thickBot="1">
      <c r="A16" s="7" t="s">
        <v>21</v>
      </c>
      <c r="B16" s="8" t="s">
        <v>17</v>
      </c>
      <c r="C16" s="17">
        <f>E16</f>
        <v>2377860</v>
      </c>
      <c r="D16" s="17"/>
      <c r="E16" s="17">
        <v>2377860</v>
      </c>
      <c r="F16" s="17"/>
      <c r="G16" s="17"/>
    </row>
    <row r="17" spans="1:7" ht="21.75" customHeight="1" thickBot="1">
      <c r="A17" s="7" t="s">
        <v>22</v>
      </c>
      <c r="B17" s="9"/>
      <c r="C17" s="18"/>
      <c r="D17" s="17"/>
      <c r="E17" s="17"/>
      <c r="F17" s="17"/>
      <c r="G17" s="17"/>
    </row>
    <row r="18" spans="1:7" ht="21.75" customHeight="1">
      <c r="A18" s="10" t="s">
        <v>54</v>
      </c>
      <c r="B18" s="91" t="s">
        <v>17</v>
      </c>
      <c r="C18" s="97"/>
      <c r="D18" s="97"/>
      <c r="E18" s="97"/>
      <c r="F18" s="97"/>
      <c r="G18" s="97"/>
    </row>
    <row r="19" spans="1:7" ht="21.75" customHeight="1" thickBot="1">
      <c r="A19" s="7" t="s">
        <v>23</v>
      </c>
      <c r="B19" s="93"/>
      <c r="C19" s="98"/>
      <c r="D19" s="98"/>
      <c r="E19" s="98"/>
      <c r="F19" s="98"/>
      <c r="G19" s="98"/>
    </row>
    <row r="20" spans="1:7" ht="21.75" customHeight="1" thickBot="1">
      <c r="A20" s="11" t="s">
        <v>19</v>
      </c>
      <c r="B20" s="12" t="s">
        <v>17</v>
      </c>
      <c r="C20" s="20"/>
      <c r="D20" s="21"/>
      <c r="E20" s="22"/>
      <c r="F20" s="23"/>
      <c r="G20" s="21"/>
    </row>
    <row r="21" spans="1:7" ht="21.75" customHeight="1" thickBot="1">
      <c r="A21" s="7" t="s">
        <v>24</v>
      </c>
      <c r="B21" s="8" t="s">
        <v>17</v>
      </c>
      <c r="C21" s="69">
        <f>G21</f>
        <v>63500</v>
      </c>
      <c r="D21" s="24"/>
      <c r="E21" s="25"/>
      <c r="F21" s="26"/>
      <c r="G21" s="17">
        <f>G24+G23+G25+G26</f>
        <v>63500</v>
      </c>
    </row>
    <row r="22" spans="1:7" ht="21.75" customHeight="1" thickBot="1">
      <c r="A22" s="7" t="s">
        <v>19</v>
      </c>
      <c r="B22" s="8" t="s">
        <v>17</v>
      </c>
      <c r="C22" s="17"/>
      <c r="D22" s="24"/>
      <c r="E22" s="25"/>
      <c r="F22" s="26"/>
      <c r="G22" s="17"/>
    </row>
    <row r="23" spans="1:7" ht="21.75" customHeight="1" thickBot="1">
      <c r="A23" s="7" t="s">
        <v>154</v>
      </c>
      <c r="B23" s="8" t="s">
        <v>17</v>
      </c>
      <c r="C23" s="17">
        <f>G23</f>
        <v>60000</v>
      </c>
      <c r="D23" s="24"/>
      <c r="E23" s="25"/>
      <c r="F23" s="26"/>
      <c r="G23" s="17">
        <v>60000</v>
      </c>
    </row>
    <row r="24" spans="1:7" ht="21.75" customHeight="1" thickBot="1">
      <c r="A24" s="7" t="s">
        <v>155</v>
      </c>
      <c r="B24" s="8" t="s">
        <v>17</v>
      </c>
      <c r="C24" s="17">
        <f>G24</f>
        <v>0</v>
      </c>
      <c r="D24" s="24"/>
      <c r="E24" s="25"/>
      <c r="F24" s="26"/>
      <c r="G24" s="17">
        <v>0</v>
      </c>
    </row>
    <row r="25" spans="1:7" ht="21.75" customHeight="1" thickBot="1">
      <c r="A25" s="7" t="s">
        <v>153</v>
      </c>
      <c r="B25" s="8" t="s">
        <v>17</v>
      </c>
      <c r="C25" s="17">
        <f>G25</f>
        <v>0</v>
      </c>
      <c r="D25" s="24"/>
      <c r="E25" s="25"/>
      <c r="F25" s="26"/>
      <c r="G25" s="17">
        <f>G31</f>
        <v>0</v>
      </c>
    </row>
    <row r="26" spans="1:7" ht="21.75" customHeight="1" thickBot="1">
      <c r="A26" s="7" t="s">
        <v>165</v>
      </c>
      <c r="B26" s="8" t="s">
        <v>17</v>
      </c>
      <c r="C26" s="17">
        <f>G26</f>
        <v>3500</v>
      </c>
      <c r="D26" s="24"/>
      <c r="E26" s="25"/>
      <c r="F26" s="26"/>
      <c r="G26" s="17">
        <v>3500</v>
      </c>
    </row>
    <row r="27" spans="1:7" ht="21.75" customHeight="1" thickBot="1">
      <c r="A27" s="13" t="s">
        <v>25</v>
      </c>
      <c r="B27" s="8" t="s">
        <v>17</v>
      </c>
      <c r="C27" s="27"/>
      <c r="D27" s="24"/>
      <c r="E27" s="25"/>
      <c r="F27" s="26"/>
      <c r="G27" s="24"/>
    </row>
    <row r="28" spans="1:7" ht="21.75" customHeight="1" thickBot="1">
      <c r="A28" s="7" t="s">
        <v>26</v>
      </c>
      <c r="B28" s="8" t="s">
        <v>17</v>
      </c>
      <c r="C28" s="27"/>
      <c r="D28" s="24"/>
      <c r="E28" s="25"/>
      <c r="F28" s="26"/>
      <c r="G28" s="24"/>
    </row>
    <row r="29" spans="1:7" ht="21.75" customHeight="1" thickBot="1">
      <c r="A29" s="7" t="s">
        <v>27</v>
      </c>
      <c r="B29" s="8">
        <v>200</v>
      </c>
      <c r="C29" s="17">
        <f>D29+E29+G29</f>
        <v>26323869.08</v>
      </c>
      <c r="D29" s="17">
        <f>D31+D36+D52+D51</f>
        <v>23180290.63</v>
      </c>
      <c r="E29" s="17">
        <f>E31+E36+E52+E47</f>
        <v>3080078.45</v>
      </c>
      <c r="F29" s="19"/>
      <c r="G29" s="17">
        <f>G31+G36+G52+G51</f>
        <v>63500</v>
      </c>
    </row>
    <row r="30" spans="1:7" ht="21.75" customHeight="1" thickBot="1">
      <c r="A30" s="7" t="s">
        <v>19</v>
      </c>
      <c r="B30" s="9"/>
      <c r="C30" s="27"/>
      <c r="D30" s="24"/>
      <c r="E30" s="25"/>
      <c r="F30" s="26"/>
      <c r="G30" s="24"/>
    </row>
    <row r="31" spans="1:7" ht="21.75" customHeight="1" thickBot="1">
      <c r="A31" s="7" t="s">
        <v>28</v>
      </c>
      <c r="B31" s="8">
        <v>210</v>
      </c>
      <c r="C31" s="17">
        <f>D31+E31+G31</f>
        <v>20553300</v>
      </c>
      <c r="D31" s="17">
        <f>D33+D34+D35</f>
        <v>20492300</v>
      </c>
      <c r="E31" s="17">
        <f>E33+E34+E35</f>
        <v>61000</v>
      </c>
      <c r="F31" s="19"/>
      <c r="G31" s="17">
        <f>G33+G34+G35</f>
        <v>0</v>
      </c>
    </row>
    <row r="32" spans="1:7" ht="21.75" customHeight="1" thickBot="1">
      <c r="A32" s="7" t="s">
        <v>29</v>
      </c>
      <c r="B32" s="9"/>
      <c r="C32" s="24"/>
      <c r="D32" s="24"/>
      <c r="E32" s="25"/>
      <c r="F32" s="26"/>
      <c r="G32" s="24"/>
    </row>
    <row r="33" spans="1:7" ht="21.75" customHeight="1" thickBot="1">
      <c r="A33" s="7" t="s">
        <v>30</v>
      </c>
      <c r="B33" s="8">
        <v>211</v>
      </c>
      <c r="C33" s="24">
        <f>D33+E33+G33</f>
        <v>15785500</v>
      </c>
      <c r="D33" s="24">
        <v>15738600</v>
      </c>
      <c r="E33" s="25">
        <v>46900</v>
      </c>
      <c r="F33" s="26"/>
      <c r="G33" s="24"/>
    </row>
    <row r="34" spans="1:7" ht="21.75" customHeight="1" thickBot="1">
      <c r="A34" s="7" t="s">
        <v>31</v>
      </c>
      <c r="B34" s="8">
        <v>212</v>
      </c>
      <c r="C34" s="24">
        <f>D34+E34+G34</f>
        <v>600</v>
      </c>
      <c r="D34" s="24">
        <v>600</v>
      </c>
      <c r="E34" s="25"/>
      <c r="F34" s="26"/>
      <c r="G34" s="24"/>
    </row>
    <row r="35" spans="1:7" ht="21.75" customHeight="1" thickBot="1">
      <c r="A35" s="7" t="s">
        <v>32</v>
      </c>
      <c r="B35" s="8">
        <v>213</v>
      </c>
      <c r="C35" s="24">
        <f>D35+E35+G35</f>
        <v>4767200</v>
      </c>
      <c r="D35" s="24">
        <v>4753100</v>
      </c>
      <c r="E35" s="25">
        <v>14100</v>
      </c>
      <c r="F35" s="26"/>
      <c r="G35" s="24"/>
    </row>
    <row r="36" spans="1:7" ht="21.75" customHeight="1" thickBot="1">
      <c r="A36" s="7" t="s">
        <v>33</v>
      </c>
      <c r="B36" s="8">
        <v>220</v>
      </c>
      <c r="C36" s="17">
        <f>D36+E36+G36</f>
        <v>4535218.45</v>
      </c>
      <c r="D36" s="17">
        <f>D38+D39+D40+D42+D43</f>
        <v>1709400</v>
      </c>
      <c r="E36" s="17">
        <f>E38+E39+E40+E42+E43</f>
        <v>2765818.45</v>
      </c>
      <c r="F36" s="19"/>
      <c r="G36" s="17">
        <f>G38+G39+G40+G42+G43</f>
        <v>60000</v>
      </c>
    </row>
    <row r="37" spans="1:7" ht="21.75" customHeight="1" thickBot="1">
      <c r="A37" s="7" t="s">
        <v>29</v>
      </c>
      <c r="B37" s="9"/>
      <c r="C37" s="24"/>
      <c r="D37" s="24"/>
      <c r="E37" s="25"/>
      <c r="F37" s="26"/>
      <c r="G37" s="24"/>
    </row>
    <row r="38" spans="1:7" ht="21.75" customHeight="1" thickBot="1">
      <c r="A38" s="7" t="s">
        <v>34</v>
      </c>
      <c r="B38" s="8">
        <v>221</v>
      </c>
      <c r="C38" s="24">
        <f>D38+E38+G38</f>
        <v>106500</v>
      </c>
      <c r="D38" s="24">
        <v>106500</v>
      </c>
      <c r="E38" s="25"/>
      <c r="F38" s="26"/>
      <c r="G38" s="24"/>
    </row>
    <row r="39" spans="1:7" ht="21.75" customHeight="1" thickBot="1">
      <c r="A39" s="7" t="s">
        <v>35</v>
      </c>
      <c r="B39" s="8">
        <v>222</v>
      </c>
      <c r="C39" s="24">
        <f>D39+E39+G39</f>
        <v>5000</v>
      </c>
      <c r="D39" s="24">
        <v>5000</v>
      </c>
      <c r="E39" s="25"/>
      <c r="F39" s="26"/>
      <c r="G39" s="24"/>
    </row>
    <row r="40" spans="1:7" ht="21.75" customHeight="1" thickBot="1">
      <c r="A40" s="7" t="s">
        <v>36</v>
      </c>
      <c r="B40" s="8">
        <v>223</v>
      </c>
      <c r="C40" s="24">
        <f>D40+E40+G40</f>
        <v>1289900</v>
      </c>
      <c r="D40" s="24">
        <v>1229900</v>
      </c>
      <c r="E40" s="25"/>
      <c r="F40" s="26"/>
      <c r="G40" s="24">
        <v>60000</v>
      </c>
    </row>
    <row r="41" spans="1:7" ht="21.75" customHeight="1" thickBot="1">
      <c r="A41" s="11" t="s">
        <v>142</v>
      </c>
      <c r="B41" s="65">
        <v>224</v>
      </c>
      <c r="C41" s="24"/>
      <c r="D41" s="23"/>
      <c r="E41" s="23"/>
      <c r="F41" s="23"/>
      <c r="G41" s="23"/>
    </row>
    <row r="42" spans="1:7" ht="21.75" customHeight="1" thickBot="1">
      <c r="A42" s="11" t="s">
        <v>37</v>
      </c>
      <c r="B42" s="12">
        <v>225</v>
      </c>
      <c r="C42" s="24">
        <f>D42+E42+G42</f>
        <v>1173618.45</v>
      </c>
      <c r="D42" s="21">
        <v>230900</v>
      </c>
      <c r="E42" s="22">
        <f>607718.45+335000</f>
        <v>942718.45</v>
      </c>
      <c r="F42" s="23"/>
      <c r="G42" s="21"/>
    </row>
    <row r="43" spans="1:7" ht="21.75" customHeight="1" thickBot="1">
      <c r="A43" s="14" t="s">
        <v>38</v>
      </c>
      <c r="B43" s="12">
        <v>226</v>
      </c>
      <c r="C43" s="24">
        <f>D43+E43+G43</f>
        <v>1960200</v>
      </c>
      <c r="D43" s="21">
        <v>137100</v>
      </c>
      <c r="E43" s="28">
        <v>1823100</v>
      </c>
      <c r="F43" s="29"/>
      <c r="G43" s="21"/>
    </row>
    <row r="44" spans="1:7" ht="21.75" customHeight="1" thickBot="1">
      <c r="A44" s="15" t="s">
        <v>39</v>
      </c>
      <c r="B44" s="8">
        <v>240</v>
      </c>
      <c r="C44" s="24"/>
      <c r="D44" s="30"/>
      <c r="E44" s="31"/>
      <c r="F44" s="32"/>
      <c r="G44" s="30"/>
    </row>
    <row r="45" spans="1:7" ht="21.75" customHeight="1" thickBot="1">
      <c r="A45" s="15" t="s">
        <v>40</v>
      </c>
      <c r="B45" s="8"/>
      <c r="C45" s="24"/>
      <c r="D45" s="30"/>
      <c r="E45" s="31"/>
      <c r="F45" s="32"/>
      <c r="G45" s="30"/>
    </row>
    <row r="46" spans="1:7" ht="21.75" customHeight="1" thickBot="1">
      <c r="A46" s="15" t="s">
        <v>41</v>
      </c>
      <c r="B46" s="8">
        <v>241</v>
      </c>
      <c r="C46" s="24"/>
      <c r="D46" s="30"/>
      <c r="E46" s="31"/>
      <c r="F46" s="32"/>
      <c r="G46" s="30"/>
    </row>
    <row r="47" spans="1:7" ht="21.75" customHeight="1" thickBot="1">
      <c r="A47" s="15" t="s">
        <v>42</v>
      </c>
      <c r="B47" s="8">
        <v>260</v>
      </c>
      <c r="C47" s="17">
        <f>D47+E47+F47+G47</f>
        <v>4860</v>
      </c>
      <c r="D47" s="35"/>
      <c r="E47" s="33">
        <f>E49+E50</f>
        <v>4860</v>
      </c>
      <c r="F47" s="34"/>
      <c r="G47" s="35"/>
    </row>
    <row r="48" spans="1:7" ht="21.75" customHeight="1" thickBot="1">
      <c r="A48" s="15" t="s">
        <v>40</v>
      </c>
      <c r="B48" s="8"/>
      <c r="C48" s="24"/>
      <c r="D48" s="30"/>
      <c r="E48" s="31"/>
      <c r="F48" s="32"/>
      <c r="G48" s="30"/>
    </row>
    <row r="49" spans="1:7" ht="21.75" customHeight="1" thickBot="1">
      <c r="A49" s="15" t="s">
        <v>43</v>
      </c>
      <c r="B49" s="8">
        <v>262</v>
      </c>
      <c r="C49" s="24">
        <f>D49+E49+F49+G49</f>
        <v>4860</v>
      </c>
      <c r="D49" s="30"/>
      <c r="E49" s="70">
        <v>4860</v>
      </c>
      <c r="F49" s="34"/>
      <c r="G49" s="35"/>
    </row>
    <row r="50" spans="1:7" ht="21.75" customHeight="1" thickBot="1">
      <c r="A50" s="15" t="s">
        <v>44</v>
      </c>
      <c r="B50" s="8">
        <v>263</v>
      </c>
      <c r="C50" s="24"/>
      <c r="D50" s="30"/>
      <c r="E50" s="31"/>
      <c r="F50" s="32"/>
      <c r="G50" s="30"/>
    </row>
    <row r="51" spans="1:7" ht="21.75" customHeight="1" thickBot="1">
      <c r="A51" s="15" t="s">
        <v>45</v>
      </c>
      <c r="B51" s="8">
        <v>290</v>
      </c>
      <c r="C51" s="24">
        <f>D51+E51+G51</f>
        <v>4100</v>
      </c>
      <c r="D51" s="24">
        <v>3100</v>
      </c>
      <c r="E51" s="31"/>
      <c r="F51" s="32"/>
      <c r="G51" s="30">
        <v>1000</v>
      </c>
    </row>
    <row r="52" spans="1:7" ht="21.75" customHeight="1" thickBot="1">
      <c r="A52" s="15" t="s">
        <v>46</v>
      </c>
      <c r="B52" s="8">
        <v>300</v>
      </c>
      <c r="C52" s="17">
        <f>D52+E52+G52</f>
        <v>1226390.63</v>
      </c>
      <c r="D52" s="17">
        <f>D54+D60</f>
        <v>975490.63</v>
      </c>
      <c r="E52" s="17">
        <f>E54+E60</f>
        <v>248400</v>
      </c>
      <c r="F52" s="34"/>
      <c r="G52" s="17">
        <f>G54+G60</f>
        <v>2500</v>
      </c>
    </row>
    <row r="53" spans="1:7" ht="21.75" customHeight="1" thickBot="1">
      <c r="A53" s="15" t="s">
        <v>40</v>
      </c>
      <c r="B53" s="8"/>
      <c r="C53" s="30"/>
      <c r="D53" s="30"/>
      <c r="E53" s="31"/>
      <c r="F53" s="32"/>
      <c r="G53" s="30"/>
    </row>
    <row r="54" spans="1:7" ht="21.75" customHeight="1" thickBot="1">
      <c r="A54" s="15" t="s">
        <v>47</v>
      </c>
      <c r="B54" s="8">
        <v>310</v>
      </c>
      <c r="C54" s="24">
        <f>D54+E54+G54</f>
        <v>1010900</v>
      </c>
      <c r="D54" s="24">
        <v>861800</v>
      </c>
      <c r="E54" s="25">
        <f>94500+54600</f>
        <v>149100</v>
      </c>
      <c r="F54" s="32"/>
      <c r="G54" s="24"/>
    </row>
    <row r="55" spans="1:7" ht="9.75" customHeight="1">
      <c r="A55" s="16" t="s">
        <v>63</v>
      </c>
      <c r="B55" s="91">
        <v>320</v>
      </c>
      <c r="C55" s="88"/>
      <c r="D55" s="88"/>
      <c r="E55" s="88"/>
      <c r="F55" s="88"/>
      <c r="G55" s="88"/>
    </row>
    <row r="56" spans="1:7" ht="11.25" customHeight="1" hidden="1">
      <c r="A56" s="16"/>
      <c r="B56" s="92"/>
      <c r="C56" s="89"/>
      <c r="D56" s="89"/>
      <c r="E56" s="89"/>
      <c r="F56" s="89"/>
      <c r="G56" s="89"/>
    </row>
    <row r="57" spans="1:7" ht="13.5" customHeight="1" thickBot="1">
      <c r="A57" s="15"/>
      <c r="B57" s="93"/>
      <c r="C57" s="90"/>
      <c r="D57" s="90"/>
      <c r="E57" s="90"/>
      <c r="F57" s="90"/>
      <c r="G57" s="90"/>
    </row>
    <row r="58" spans="1:7" ht="21.75" customHeight="1">
      <c r="A58" s="16" t="s">
        <v>64</v>
      </c>
      <c r="B58" s="91">
        <v>330</v>
      </c>
      <c r="C58" s="88"/>
      <c r="D58" s="88"/>
      <c r="E58" s="88"/>
      <c r="F58" s="88"/>
      <c r="G58" s="88"/>
    </row>
    <row r="59" spans="1:7" ht="1.5" customHeight="1" thickBot="1">
      <c r="A59" s="15"/>
      <c r="B59" s="93"/>
      <c r="C59" s="90"/>
      <c r="D59" s="90"/>
      <c r="E59" s="90"/>
      <c r="F59" s="90"/>
      <c r="G59" s="90"/>
    </row>
    <row r="60" spans="1:7" ht="21.75" customHeight="1" thickBot="1">
      <c r="A60" s="15" t="s">
        <v>48</v>
      </c>
      <c r="B60" s="8">
        <v>340</v>
      </c>
      <c r="C60" s="24">
        <f>D60+E60+G60</f>
        <v>215490.63</v>
      </c>
      <c r="D60" s="24">
        <v>113690.63</v>
      </c>
      <c r="E60" s="25">
        <v>99300</v>
      </c>
      <c r="F60" s="32"/>
      <c r="G60" s="24">
        <v>2500</v>
      </c>
    </row>
    <row r="61" spans="1:7" ht="21.75" customHeight="1" thickBot="1">
      <c r="A61" s="15" t="s">
        <v>49</v>
      </c>
      <c r="B61" s="8">
        <v>500</v>
      </c>
      <c r="C61" s="30"/>
      <c r="D61" s="30"/>
      <c r="E61" s="31"/>
      <c r="F61" s="32"/>
      <c r="G61" s="30"/>
    </row>
    <row r="62" spans="1:7" ht="21.75" customHeight="1" thickBot="1">
      <c r="A62" s="14" t="s">
        <v>40</v>
      </c>
      <c r="B62" s="12"/>
      <c r="C62" s="36"/>
      <c r="D62" s="36"/>
      <c r="E62" s="36"/>
      <c r="F62" s="36"/>
      <c r="G62" s="36"/>
    </row>
    <row r="63" spans="1:7" ht="21.75" customHeight="1" thickBot="1">
      <c r="A63" s="15" t="s">
        <v>50</v>
      </c>
      <c r="B63" s="8">
        <v>520</v>
      </c>
      <c r="C63" s="35"/>
      <c r="D63" s="35"/>
      <c r="E63" s="35"/>
      <c r="F63" s="35"/>
      <c r="G63" s="35"/>
    </row>
    <row r="64" spans="1:7" ht="21.75" customHeight="1" thickBot="1">
      <c r="A64" s="15" t="s">
        <v>51</v>
      </c>
      <c r="B64" s="8">
        <v>530</v>
      </c>
      <c r="C64" s="35"/>
      <c r="D64" s="35"/>
      <c r="E64" s="35"/>
      <c r="F64" s="35"/>
      <c r="G64" s="35"/>
    </row>
    <row r="65" spans="1:7" ht="21.75" customHeight="1" thickBot="1">
      <c r="A65" s="15" t="s">
        <v>52</v>
      </c>
      <c r="B65" s="8"/>
      <c r="C65" s="35"/>
      <c r="D65" s="35"/>
      <c r="E65" s="35"/>
      <c r="F65" s="35"/>
      <c r="G65" s="35"/>
    </row>
    <row r="66" spans="1:7" ht="21.75" customHeight="1" thickBot="1">
      <c r="A66" s="15" t="s">
        <v>53</v>
      </c>
      <c r="B66" s="8" t="s">
        <v>17</v>
      </c>
      <c r="C66" s="35"/>
      <c r="D66" s="35"/>
      <c r="E66" s="35"/>
      <c r="F66" s="35"/>
      <c r="G66" s="35"/>
    </row>
    <row r="68" spans="1:6" ht="30" customHeight="1" thickBot="1">
      <c r="A68" s="95" t="s">
        <v>61</v>
      </c>
      <c r="B68" s="95"/>
      <c r="C68" s="95"/>
      <c r="D68" s="44"/>
      <c r="E68" s="44" t="s">
        <v>162</v>
      </c>
      <c r="F68" s="44"/>
    </row>
    <row r="69" spans="1:6" ht="13.5" customHeight="1">
      <c r="A69" s="37"/>
      <c r="D69" s="41" t="s">
        <v>55</v>
      </c>
      <c r="E69" s="41" t="s">
        <v>56</v>
      </c>
      <c r="F69" s="41" t="s">
        <v>57</v>
      </c>
    </row>
    <row r="70" ht="18.75">
      <c r="A70" s="38"/>
    </row>
    <row r="71" spans="1:6" ht="50.25" customHeight="1" thickBot="1">
      <c r="A71" s="96" t="s">
        <v>62</v>
      </c>
      <c r="B71" s="96"/>
      <c r="C71" s="96"/>
      <c r="D71" s="40"/>
      <c r="E71" s="44"/>
      <c r="F71" s="44"/>
    </row>
    <row r="72" ht="1.5" customHeight="1">
      <c r="A72" s="39"/>
    </row>
    <row r="73" spans="1:6" ht="15.75">
      <c r="A73" s="94"/>
      <c r="B73" s="43"/>
      <c r="C73" s="43"/>
      <c r="D73" s="41" t="s">
        <v>55</v>
      </c>
      <c r="E73" s="41" t="s">
        <v>56</v>
      </c>
      <c r="F73" s="41" t="s">
        <v>57</v>
      </c>
    </row>
    <row r="74" ht="12.75">
      <c r="A74" s="94"/>
    </row>
    <row r="75" spans="1:6" ht="16.5" thickBot="1">
      <c r="A75" s="94" t="s">
        <v>58</v>
      </c>
      <c r="B75" s="43"/>
      <c r="C75" s="43"/>
      <c r="D75" s="40"/>
      <c r="E75" s="44"/>
      <c r="F75" s="44"/>
    </row>
    <row r="76" spans="1:6" ht="15.75">
      <c r="A76" s="94"/>
      <c r="D76" s="41" t="s">
        <v>55</v>
      </c>
      <c r="E76" s="41" t="s">
        <v>56</v>
      </c>
      <c r="F76" s="41" t="s">
        <v>57</v>
      </c>
    </row>
    <row r="77" spans="1:4" ht="15.75">
      <c r="A77" s="42" t="s">
        <v>59</v>
      </c>
      <c r="B77" s="41"/>
      <c r="C77" s="41"/>
      <c r="D77" s="41"/>
    </row>
    <row r="78" spans="1:4" ht="22.5" customHeight="1">
      <c r="A78" s="87" t="s">
        <v>60</v>
      </c>
      <c r="B78" s="87"/>
      <c r="C78" s="41"/>
      <c r="D78" s="41"/>
    </row>
  </sheetData>
  <mergeCells count="30">
    <mergeCell ref="A1:G1"/>
    <mergeCell ref="A2:A11"/>
    <mergeCell ref="B2:B11"/>
    <mergeCell ref="C2:C11"/>
    <mergeCell ref="D2:G2"/>
    <mergeCell ref="F3:F11"/>
    <mergeCell ref="G3:G11"/>
    <mergeCell ref="B18:B19"/>
    <mergeCell ref="C18:C19"/>
    <mergeCell ref="D18:D19"/>
    <mergeCell ref="E18:E19"/>
    <mergeCell ref="D55:D57"/>
    <mergeCell ref="E55:E57"/>
    <mergeCell ref="F18:F19"/>
    <mergeCell ref="G18:G19"/>
    <mergeCell ref="F55:F57"/>
    <mergeCell ref="G55:G57"/>
    <mergeCell ref="F58:F59"/>
    <mergeCell ref="G58:G59"/>
    <mergeCell ref="B58:B59"/>
    <mergeCell ref="C58:C59"/>
    <mergeCell ref="D58:D59"/>
    <mergeCell ref="E58:E59"/>
    <mergeCell ref="A78:B78"/>
    <mergeCell ref="C55:C57"/>
    <mergeCell ref="B55:B57"/>
    <mergeCell ref="A73:A74"/>
    <mergeCell ref="A75:A76"/>
    <mergeCell ref="A68:C68"/>
    <mergeCell ref="A71:C71"/>
  </mergeCells>
  <printOptions/>
  <pageMargins left="0.7874015748031497" right="0.7874015748031497" top="0.5905511811023623" bottom="0.5905511811023623" header="0.5118110236220472" footer="0.5118110236220472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2014-02-10T10:17:15Z</cp:lastPrinted>
  <dcterms:created xsi:type="dcterms:W3CDTF">1996-10-08T23:32:33Z</dcterms:created>
  <dcterms:modified xsi:type="dcterms:W3CDTF">2014-02-20T08:32:07Z</dcterms:modified>
  <cp:category/>
  <cp:version/>
  <cp:contentType/>
  <cp:contentStatus/>
</cp:coreProperties>
</file>